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Supersalud\Solicitudes\Publicar Web\2026\Febrero\"/>
    </mc:Choice>
  </mc:AlternateContent>
  <xr:revisionPtr revIDLastSave="0" documentId="13_ncr:1_{94495AD8-6EFA-4A05-B39F-037A09E3D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D42" i="2" l="1"/>
  <c r="E53" i="2"/>
  <c r="E60" i="2"/>
  <c r="E59" i="2"/>
  <c r="E69" i="2"/>
  <c r="E68" i="2"/>
  <c r="E64" i="2"/>
  <c r="E66" i="2"/>
  <c r="E63" i="2"/>
  <c r="E62" i="2"/>
  <c r="E50" i="2"/>
  <c r="E52" i="2"/>
  <c r="E51" i="2"/>
  <c r="E55" i="2"/>
  <c r="E56" i="2"/>
  <c r="E61" i="2"/>
  <c r="E57" i="2"/>
  <c r="E54" i="2"/>
  <c r="E58" i="2"/>
  <c r="C23" i="2" l="1"/>
  <c r="C86" i="2" l="1"/>
  <c r="D71" i="2"/>
  <c r="C71" i="2" l="1"/>
  <c r="D72" i="2" s="1"/>
  <c r="E65" i="2"/>
  <c r="E67" i="2"/>
  <c r="E30" i="2"/>
  <c r="E36" i="2"/>
  <c r="E32" i="2"/>
  <c r="E39" i="2"/>
  <c r="E31" i="2"/>
  <c r="E34" i="2"/>
  <c r="E33" i="2"/>
  <c r="E35" i="2"/>
  <c r="E37" i="2" l="1"/>
  <c r="E38" i="2"/>
  <c r="E29" i="2"/>
  <c r="E40" i="2"/>
  <c r="C15" i="2"/>
</calcChain>
</file>

<file path=xl/sharedStrings.xml><?xml version="1.0" encoding="utf-8"?>
<sst xmlns="http://schemas.openxmlformats.org/spreadsheetml/2006/main" count="80" uniqueCount="57">
  <si>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</si>
  <si>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</si>
  <si>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</si>
  <si>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</si>
  <si>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</si>
  <si>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</si>
  <si>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</si>
  <si>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</si>
  <si>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</si>
  <si>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</si>
  <si>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</si>
  <si>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</si>
  <si>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</si>
  <si>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</si>
  <si>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</si>
  <si>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</si>
  <si>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</si>
  <si>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</si>
  <si>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</si>
  <si>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</si>
  <si>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</si>
  <si>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</si>
  <si>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</si>
  <si>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</si>
  <si>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</si>
  <si>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</si>
  <si>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</si>
  <si>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</si>
  <si>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</si>
  <si>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</si>
  <si>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</si>
  <si>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</si>
  <si>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</si>
  <si>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</si>
  <si>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</si>
  <si>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</si>
  <si>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</si>
  <si>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</si>
  <si>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</si>
  <si>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</si>
  <si>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</si>
  <si>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</si>
  <si>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</si>
  <si>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</si>
  <si>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</si>
  <si>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</si>
  <si>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RECLAMOS EN SALUD FEBRERO</t>
  </si>
  <si>
    <t>RECLAMOS EN SALUD 2025 (FEBRERO)</t>
  </si>
  <si>
    <t>RECLAMOS EN SALUD 2026 (FEBRERO)</t>
  </si>
  <si>
    <t>RECLAMOS EN SALUD FEBRERO 2025</t>
  </si>
  <si>
    <t>2026 (FEBRERO)</t>
  </si>
  <si>
    <t>CAJACOPI Y/O PROTEGER EPS</t>
  </si>
  <si>
    <t>*RECLAMOS EN SALUD FEBRERO 2026</t>
  </si>
  <si>
    <t>*TOTAL AFILIADOS FEBRERO 2026</t>
  </si>
  <si>
    <t>TASA RÉGIMEN= 44,46</t>
  </si>
  <si>
    <t>TASA RÉGIMEN= 25,86</t>
  </si>
  <si>
    <t>RECLAMOS EN SALUD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</si>
</sst>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zoomScale="80" zoomScaleNormal="80" zoomScaleSheetLayoutView="100" zoomScalePageLayoutView="130" workbookViewId="0">
      <selection activeCell="E14" sqref="E14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50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46</v>
      </c>
      <c r="D12" s="1"/>
    </row>
    <row r="13" spans="1:15" ht="12" customHeight="1" thickBot="1" x14ac:dyDescent="0.2">
      <c r="A13" s="1"/>
      <c r="B13" s="7" t="s">
        <v>47</v>
      </c>
      <c r="C13" s="36">
        <v>167708</v>
      </c>
      <c r="D13" s="1"/>
    </row>
    <row r="14" spans="1:15" ht="12" customHeight="1" thickBot="1" x14ac:dyDescent="0.2">
      <c r="A14" s="1"/>
      <c r="B14" s="7" t="s">
        <v>48</v>
      </c>
      <c r="C14" s="36">
        <v>181279</v>
      </c>
      <c r="D14" s="1"/>
    </row>
    <row r="15" spans="1:15" ht="12" thickBot="1" x14ac:dyDescent="0.2">
      <c r="A15" s="1"/>
      <c r="B15" s="7" t="s">
        <v>16</v>
      </c>
      <c r="C15" s="8">
        <f>C14/C13-1</f>
        <v>8.0920409282801087E-2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56</v>
      </c>
      <c r="D18" s="1"/>
      <c r="E18" s="12"/>
      <c r="F18" s="13"/>
    </row>
    <row r="19" spans="1:7" ht="43.5" customHeight="1" thickBot="1" x14ac:dyDescent="0.2">
      <c r="A19" s="1"/>
      <c r="B19" s="14" t="s">
        <v>42</v>
      </c>
      <c r="C19" s="15">
        <v>166604</v>
      </c>
      <c r="D19" s="24"/>
      <c r="E19" s="1"/>
      <c r="F19" s="1"/>
    </row>
    <row r="20" spans="1:7" ht="23.25" thickBot="1" x14ac:dyDescent="0.2">
      <c r="A20" s="1"/>
      <c r="B20" s="7" t="s">
        <v>43</v>
      </c>
      <c r="C20" s="15">
        <v>11564</v>
      </c>
      <c r="D20" s="1"/>
      <c r="E20" s="1"/>
      <c r="F20" s="1"/>
    </row>
    <row r="21" spans="1:7" ht="23.25" thickBot="1" x14ac:dyDescent="0.2">
      <c r="A21" s="1"/>
      <c r="B21" s="14" t="s">
        <v>44</v>
      </c>
      <c r="C21" s="15">
        <v>3008</v>
      </c>
      <c r="D21" s="1"/>
      <c r="E21" s="1"/>
      <c r="F21" s="1"/>
    </row>
    <row r="22" spans="1:7" ht="23.25" thickBot="1" x14ac:dyDescent="0.2">
      <c r="A22" s="1"/>
      <c r="B22" s="14" t="s">
        <v>45</v>
      </c>
      <c r="C22" s="15">
        <v>103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181279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53</v>
      </c>
      <c r="D28" s="11" t="s">
        <v>52</v>
      </c>
      <c r="E28" s="18" t="s">
        <v>12</v>
      </c>
      <c r="F28" s="1"/>
    </row>
    <row r="29" spans="1:7" ht="12" thickBot="1" x14ac:dyDescent="0.2">
      <c r="A29" s="1"/>
      <c r="B29" s="7" t="s">
        <v>21</v>
      </c>
      <c r="C29" s="19">
        <v>537903</v>
      </c>
      <c r="D29" s="19">
        <v>4366</v>
      </c>
      <c r="E29" s="20">
        <f>D29/C29*10000</f>
        <v>81.167050564878807</v>
      </c>
      <c r="F29" s="21"/>
      <c r="G29" s="21"/>
    </row>
    <row r="30" spans="1:7" ht="12" thickBot="1" x14ac:dyDescent="0.2">
      <c r="A30" s="1"/>
      <c r="B30" s="7" t="s">
        <v>19</v>
      </c>
      <c r="C30" s="19">
        <v>217584</v>
      </c>
      <c r="D30" s="19">
        <v>1388</v>
      </c>
      <c r="E30" s="20">
        <f>D30/C30*10000</f>
        <v>63.791455254062804</v>
      </c>
      <c r="F30" s="21"/>
      <c r="G30" s="21"/>
    </row>
    <row r="31" spans="1:7" ht="12" thickBot="1" x14ac:dyDescent="0.2">
      <c r="A31" s="1"/>
      <c r="B31" s="7" t="s">
        <v>20</v>
      </c>
      <c r="C31" s="19">
        <v>1724234</v>
      </c>
      <c r="D31" s="19">
        <v>9714</v>
      </c>
      <c r="E31" s="20">
        <f>D31/C31*10000</f>
        <v>56.338060843249821</v>
      </c>
      <c r="F31" s="21"/>
      <c r="G31" s="21"/>
    </row>
    <row r="32" spans="1:7" ht="12" thickBot="1" x14ac:dyDescent="0.2">
      <c r="A32" s="1"/>
      <c r="B32" s="7" t="s">
        <v>18</v>
      </c>
      <c r="C32" s="19">
        <v>119006</v>
      </c>
      <c r="D32" s="19">
        <v>636</v>
      </c>
      <c r="E32" s="20">
        <f>D32/C32*10000</f>
        <v>53.442683562173336</v>
      </c>
      <c r="F32" s="21"/>
      <c r="G32" s="21"/>
    </row>
    <row r="33" spans="1:9" ht="12" thickBot="1" x14ac:dyDescent="0.2">
      <c r="A33" s="1"/>
      <c r="B33" s="7" t="s">
        <v>17</v>
      </c>
      <c r="C33" s="19">
        <v>5757422</v>
      </c>
      <c r="D33" s="19">
        <v>27677</v>
      </c>
      <c r="E33" s="20">
        <f>D33/C33*10000</f>
        <v>48.071862719112822</v>
      </c>
      <c r="F33" s="21"/>
      <c r="G33" s="21"/>
    </row>
    <row r="34" spans="1:9" ht="12" thickBot="1" x14ac:dyDescent="0.2">
      <c r="A34" s="1"/>
      <c r="B34" s="7" t="s">
        <v>24</v>
      </c>
      <c r="C34" s="19">
        <v>3740079</v>
      </c>
      <c r="D34" s="19">
        <v>16096</v>
      </c>
      <c r="E34" s="20">
        <f>D34/C34*10000</f>
        <v>43.036524094811902</v>
      </c>
      <c r="F34" s="21"/>
      <c r="G34" s="21"/>
    </row>
    <row r="35" spans="1:9" ht="12" thickBot="1" x14ac:dyDescent="0.2">
      <c r="A35" s="1"/>
      <c r="B35" s="7" t="s">
        <v>22</v>
      </c>
      <c r="C35" s="19">
        <v>1516868</v>
      </c>
      <c r="D35" s="19">
        <v>6340</v>
      </c>
      <c r="E35" s="20">
        <f>D35/C35*10000</f>
        <v>41.796649411814343</v>
      </c>
      <c r="F35" s="21"/>
      <c r="G35" s="21"/>
    </row>
    <row r="36" spans="1:9" ht="12" thickBot="1" x14ac:dyDescent="0.2">
      <c r="A36" s="1"/>
      <c r="B36" s="7" t="s">
        <v>26</v>
      </c>
      <c r="C36" s="19">
        <v>4536105</v>
      </c>
      <c r="D36" s="19">
        <v>17983</v>
      </c>
      <c r="E36" s="20">
        <f>D36/C36*10000</f>
        <v>39.644144039875613</v>
      </c>
      <c r="F36" s="21"/>
      <c r="G36" s="21"/>
    </row>
    <row r="37" spans="1:9" ht="12" thickBot="1" x14ac:dyDescent="0.2">
      <c r="A37" s="1"/>
      <c r="B37" s="7" t="s">
        <v>25</v>
      </c>
      <c r="C37" s="19">
        <v>4624073</v>
      </c>
      <c r="D37" s="19">
        <v>17810</v>
      </c>
      <c r="E37" s="20">
        <f>D37/C37*10000</f>
        <v>38.515827929187104</v>
      </c>
      <c r="F37" s="21"/>
      <c r="G37" s="21"/>
    </row>
    <row r="38" spans="1:9" ht="12" thickBot="1" x14ac:dyDescent="0.2">
      <c r="A38" s="1"/>
      <c r="B38" s="7" t="s">
        <v>23</v>
      </c>
      <c r="C38" s="19">
        <v>157420</v>
      </c>
      <c r="D38" s="19">
        <v>563</v>
      </c>
      <c r="E38" s="20">
        <f>D38/C38*10000</f>
        <v>35.764197687714393</v>
      </c>
      <c r="F38" s="21"/>
      <c r="G38" s="21"/>
    </row>
    <row r="39" spans="1:9" ht="12" thickBot="1" x14ac:dyDescent="0.2">
      <c r="A39" s="1"/>
      <c r="B39" s="7" t="s">
        <v>28</v>
      </c>
      <c r="C39" s="19">
        <v>250245</v>
      </c>
      <c r="D39" s="19">
        <v>646</v>
      </c>
      <c r="E39" s="20">
        <f>D39/C39*10000</f>
        <v>25.814701592439409</v>
      </c>
      <c r="F39" s="21"/>
      <c r="G39" s="21"/>
    </row>
    <row r="40" spans="1:9" ht="12" thickBot="1" x14ac:dyDescent="0.2">
      <c r="A40" s="1"/>
      <c r="B40" s="7" t="s">
        <v>27</v>
      </c>
      <c r="C40" s="19">
        <v>77965</v>
      </c>
      <c r="D40" s="19">
        <v>187</v>
      </c>
      <c r="E40" s="20">
        <f>D40/C40*10000</f>
        <v>23.98512152889117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23258904</v>
      </c>
      <c r="D41" s="17">
        <f>SUM(D29:D40)</f>
        <v>103406</v>
      </c>
      <c r="E41" s="17" t="s">
        <v>54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5">
        <f>+D41*10000/C41</f>
        <v>44.458672687242704</v>
      </c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53</v>
      </c>
      <c r="D49" s="11" t="s">
        <v>52</v>
      </c>
      <c r="E49" s="18" t="s">
        <v>12</v>
      </c>
      <c r="F49" s="1"/>
    </row>
    <row r="50" spans="1:7" ht="12" thickBot="1" x14ac:dyDescent="0.2">
      <c r="A50" s="1"/>
      <c r="B50" s="7" t="s">
        <v>29</v>
      </c>
      <c r="C50" s="19">
        <v>1136347</v>
      </c>
      <c r="D50" s="19">
        <v>5615</v>
      </c>
      <c r="E50" s="32">
        <f>D50/C50*10000</f>
        <v>49.412723402270608</v>
      </c>
      <c r="F50" s="25"/>
      <c r="G50" s="21"/>
    </row>
    <row r="51" spans="1:7" ht="12" thickBot="1" x14ac:dyDescent="0.2">
      <c r="A51" s="1"/>
      <c r="B51" s="7" t="s">
        <v>30</v>
      </c>
      <c r="C51" s="19">
        <v>1670205</v>
      </c>
      <c r="D51" s="19">
        <v>7666</v>
      </c>
      <c r="E51" s="32">
        <f>D51/C51*10000</f>
        <v>45.898557362718947</v>
      </c>
      <c r="F51" s="25"/>
      <c r="G51" s="21"/>
    </row>
    <row r="52" spans="1:7" ht="12" thickBot="1" x14ac:dyDescent="0.2">
      <c r="A52" s="1"/>
      <c r="B52" s="7" t="s">
        <v>28</v>
      </c>
      <c r="C52" s="19">
        <v>7376</v>
      </c>
      <c r="D52" s="19">
        <v>27</v>
      </c>
      <c r="E52" s="32">
        <f>D52/C52*10000</f>
        <v>36.605206073752711</v>
      </c>
      <c r="F52" s="25"/>
      <c r="G52" s="21"/>
    </row>
    <row r="53" spans="1:7" ht="12" thickBot="1" x14ac:dyDescent="0.2">
      <c r="A53" s="1"/>
      <c r="B53" s="7" t="s">
        <v>20</v>
      </c>
      <c r="C53" s="19">
        <v>875131</v>
      </c>
      <c r="D53" s="19">
        <v>3198</v>
      </c>
      <c r="E53" s="32">
        <f>D53/C53*10000</f>
        <v>36.543100404396597</v>
      </c>
      <c r="F53" s="25"/>
      <c r="G53" s="21"/>
    </row>
    <row r="54" spans="1:7" ht="12" thickBot="1" x14ac:dyDescent="0.2">
      <c r="A54" s="1"/>
      <c r="B54" s="7" t="s">
        <v>31</v>
      </c>
      <c r="C54" s="19">
        <v>166995</v>
      </c>
      <c r="D54" s="19">
        <v>598</v>
      </c>
      <c r="E54" s="32">
        <f>D54/C54*10000</f>
        <v>35.809455372915359</v>
      </c>
      <c r="F54" s="25"/>
      <c r="G54" s="21"/>
    </row>
    <row r="55" spans="1:7" ht="12" thickBot="1" x14ac:dyDescent="0.2">
      <c r="A55" s="1"/>
      <c r="B55" s="7" t="s">
        <v>22</v>
      </c>
      <c r="C55" s="19">
        <v>271362</v>
      </c>
      <c r="D55" s="19">
        <v>939</v>
      </c>
      <c r="E55" s="32">
        <f>D55/C55*10000</f>
        <v>34.60322373803259</v>
      </c>
      <c r="F55" s="25"/>
      <c r="G55" s="21"/>
    </row>
    <row r="56" spans="1:7" ht="12" thickBot="1" x14ac:dyDescent="0.2">
      <c r="A56" s="1"/>
      <c r="B56" s="7" t="s">
        <v>21</v>
      </c>
      <c r="C56" s="19">
        <v>202705</v>
      </c>
      <c r="D56" s="19">
        <v>689</v>
      </c>
      <c r="E56" s="32">
        <f>D56/C56*10000</f>
        <v>33.990281443476974</v>
      </c>
      <c r="F56" s="25"/>
      <c r="G56" s="21"/>
    </row>
    <row r="57" spans="1:7" ht="12" thickBot="1" x14ac:dyDescent="0.2">
      <c r="A57" s="1"/>
      <c r="B57" s="7" t="s">
        <v>25</v>
      </c>
      <c r="C57" s="19">
        <v>930626</v>
      </c>
      <c r="D57" s="19">
        <v>2404</v>
      </c>
      <c r="E57" s="32">
        <f>D57/C57*10000</f>
        <v>25.832074324164594</v>
      </c>
      <c r="F57" s="25"/>
      <c r="G57" s="21"/>
    </row>
    <row r="58" spans="1:7" ht="12" thickBot="1" x14ac:dyDescent="0.2">
      <c r="A58" s="1"/>
      <c r="B58" s="7" t="s">
        <v>51</v>
      </c>
      <c r="C58" s="19">
        <v>1365962</v>
      </c>
      <c r="D58" s="19">
        <v>3463</v>
      </c>
      <c r="E58" s="32">
        <f>D58/C58*10000</f>
        <v>25.352096178370992</v>
      </c>
      <c r="F58" s="25"/>
      <c r="G58" s="21"/>
    </row>
    <row r="59" spans="1:7" ht="12" thickBot="1" x14ac:dyDescent="0.2">
      <c r="A59" s="1"/>
      <c r="B59" s="7" t="s">
        <v>26</v>
      </c>
      <c r="C59" s="19">
        <v>1512128</v>
      </c>
      <c r="D59" s="19">
        <v>3768</v>
      </c>
      <c r="E59" s="32">
        <f>D59/C59*10000</f>
        <v>24.918525415837813</v>
      </c>
      <c r="F59" s="25"/>
      <c r="G59" s="21"/>
    </row>
    <row r="60" spans="1:7" ht="12" thickBot="1" x14ac:dyDescent="0.2">
      <c r="A60" s="1"/>
      <c r="B60" s="7" t="s">
        <v>19</v>
      </c>
      <c r="C60" s="19">
        <v>78010</v>
      </c>
      <c r="D60" s="19">
        <v>194</v>
      </c>
      <c r="E60" s="32">
        <f>D60/C60*10000</f>
        <v>24.868606588898857</v>
      </c>
      <c r="F60" s="25"/>
      <c r="G60" s="21"/>
    </row>
    <row r="61" spans="1:7" ht="12" thickBot="1" x14ac:dyDescent="0.2">
      <c r="A61" s="1"/>
      <c r="B61" s="7" t="s">
        <v>24</v>
      </c>
      <c r="C61" s="19">
        <v>1637308</v>
      </c>
      <c r="D61" s="19">
        <v>4068</v>
      </c>
      <c r="E61" s="32">
        <f>D61/C61*10000</f>
        <v>24.845661292805019</v>
      </c>
      <c r="F61" s="25"/>
      <c r="G61" s="21"/>
    </row>
    <row r="62" spans="1:7" ht="12" thickBot="1" x14ac:dyDescent="0.2">
      <c r="A62" s="1"/>
      <c r="B62" s="7" t="s">
        <v>32</v>
      </c>
      <c r="C62" s="19">
        <v>1668880</v>
      </c>
      <c r="D62" s="19">
        <v>4083</v>
      </c>
      <c r="E62" s="32">
        <f>D62/C62*10000</f>
        <v>24.465509802981639</v>
      </c>
      <c r="F62" s="25"/>
      <c r="G62" s="21"/>
    </row>
    <row r="63" spans="1:7" ht="12" thickBot="1" x14ac:dyDescent="0.2">
      <c r="A63" s="1"/>
      <c r="B63" s="7" t="s">
        <v>33</v>
      </c>
      <c r="C63" s="19">
        <v>1585721</v>
      </c>
      <c r="D63" s="19">
        <v>3816</v>
      </c>
      <c r="E63" s="32">
        <f>D63/C63*10000</f>
        <v>24.064762969021665</v>
      </c>
      <c r="F63" s="25"/>
      <c r="G63" s="21"/>
    </row>
    <row r="64" spans="1:7" ht="12" thickBot="1" x14ac:dyDescent="0.2">
      <c r="A64" s="1"/>
      <c r="B64" s="7" t="s">
        <v>17</v>
      </c>
      <c r="C64" s="19">
        <v>5755487</v>
      </c>
      <c r="D64" s="19">
        <v>13371</v>
      </c>
      <c r="E64" s="32">
        <f>D64/C64*10000</f>
        <v>23.231743899343357</v>
      </c>
      <c r="F64" s="25"/>
      <c r="G64" s="21"/>
    </row>
    <row r="65" spans="1:8" ht="12" thickBot="1" x14ac:dyDescent="0.2">
      <c r="A65" s="1"/>
      <c r="B65" s="7" t="s">
        <v>18</v>
      </c>
      <c r="C65" s="19">
        <v>3244508</v>
      </c>
      <c r="D65" s="19">
        <v>6765</v>
      </c>
      <c r="E65" s="32">
        <f>D65/C65*10000</f>
        <v>20.850618953628715</v>
      </c>
      <c r="F65" s="25"/>
      <c r="G65" s="21"/>
    </row>
    <row r="66" spans="1:8" ht="12" thickBot="1" x14ac:dyDescent="0.2">
      <c r="A66" s="1"/>
      <c r="B66" s="7" t="s">
        <v>23</v>
      </c>
      <c r="C66" s="19">
        <v>2535138</v>
      </c>
      <c r="D66" s="19">
        <v>4028</v>
      </c>
      <c r="E66" s="32">
        <f>D66/C66*10000</f>
        <v>15.888681405114831</v>
      </c>
      <c r="F66" s="25"/>
      <c r="G66" s="21"/>
    </row>
    <row r="67" spans="1:8" ht="12" thickBot="1" x14ac:dyDescent="0.2">
      <c r="A67" s="1"/>
      <c r="B67" s="7" t="s">
        <v>35</v>
      </c>
      <c r="C67" s="19">
        <v>254369</v>
      </c>
      <c r="D67" s="19">
        <v>399</v>
      </c>
      <c r="E67" s="32">
        <f>D67/C67*10000</f>
        <v>15.685873671713141</v>
      </c>
      <c r="F67" s="25"/>
      <c r="G67" s="21"/>
    </row>
    <row r="68" spans="1:8" ht="12" thickBot="1" x14ac:dyDescent="0.2">
      <c r="A68" s="1"/>
      <c r="B68" s="7" t="s">
        <v>34</v>
      </c>
      <c r="C68" s="19">
        <v>370530</v>
      </c>
      <c r="D68" s="19">
        <v>483</v>
      </c>
      <c r="E68" s="32">
        <f>D68/C68*10000</f>
        <v>13.035381750465548</v>
      </c>
      <c r="F68" s="25"/>
      <c r="G68" s="21"/>
    </row>
    <row r="69" spans="1:8" ht="12" thickBot="1" x14ac:dyDescent="0.2">
      <c r="A69" s="1"/>
      <c r="B69" s="7" t="s">
        <v>36</v>
      </c>
      <c r="C69" s="19">
        <v>167208</v>
      </c>
      <c r="D69" s="19">
        <v>184</v>
      </c>
      <c r="E69" s="32">
        <f>D69/C69*10000</f>
        <v>11.004258169465576</v>
      </c>
      <c r="F69" s="25"/>
      <c r="G69" s="21"/>
    </row>
    <row r="70" spans="1:8" ht="12" thickBot="1" x14ac:dyDescent="0.2">
      <c r="A70" s="1"/>
      <c r="B70" s="7" t="s">
        <v>27</v>
      </c>
      <c r="C70" s="19">
        <v>459</v>
      </c>
      <c r="D70" s="19">
        <v>24</v>
      </c>
      <c r="E70" s="20">
        <v>0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25436455</v>
      </c>
      <c r="D71" s="17">
        <f>SUM(D50:D70)</f>
        <v>65782</v>
      </c>
      <c r="E71" s="17" t="s">
        <v>55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5">
        <f>+D71*10000/C71</f>
        <v>25.86130811074106</v>
      </c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49</v>
      </c>
    </row>
    <row r="81" spans="2:5" ht="12" customHeight="1" thickBot="1" x14ac:dyDescent="0.2">
      <c r="B81" s="7" t="s">
        <v>38</v>
      </c>
      <c r="C81" s="15">
        <v>260</v>
      </c>
      <c r="D81" s="34"/>
    </row>
    <row r="82" spans="2:5" ht="12" customHeight="1" thickBot="1" x14ac:dyDescent="0.2">
      <c r="B82" s="7" t="s">
        <v>39</v>
      </c>
      <c r="C82" s="15">
        <v>231</v>
      </c>
    </row>
    <row r="83" spans="2:5" ht="12" customHeight="1" thickBot="1" x14ac:dyDescent="0.2">
      <c r="B83" s="7" t="s">
        <v>40</v>
      </c>
      <c r="C83" s="15">
        <v>140</v>
      </c>
    </row>
    <row r="84" spans="2:5" ht="12" customHeight="1" thickBot="1" x14ac:dyDescent="0.2">
      <c r="B84" s="7" t="s">
        <v>37</v>
      </c>
      <c r="C84" s="15">
        <v>121</v>
      </c>
    </row>
    <row r="85" spans="2:5" ht="12" thickBot="1" x14ac:dyDescent="0.2">
      <c r="B85" s="7" t="s">
        <v>41</v>
      </c>
      <c r="C85" s="15">
        <v>77</v>
      </c>
    </row>
    <row r="86" spans="2:5" ht="12" thickBot="1" x14ac:dyDescent="0.2">
      <c r="B86" s="6" t="s">
        <v>2</v>
      </c>
      <c r="C86" s="33">
        <f>SUM(C81:C85)</f>
        <v>829</v>
      </c>
    </row>
    <row r="89" spans="2:5" ht="15" customHeight="1" x14ac:dyDescent="0.15">
      <c r="B89" s="39" t="s">
        <v>10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70">
    <sortCondition descending="1" ref="E50:E7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XQAF2AT3N76N-319-141</_dlc_DocId>
    <_dlc_DocIdUrl xmlns="b6565643-c00f-44ce-b5d1-532a85e4382c">
      <Url>https://docs.supersalud.gov.co/PortalWeb/ProteccionUsuario/_layouts/15/DocIdRedir.aspx?ID=XQAF2AT3N76N-319-141</Url>
      <Description>XQAF2AT3N76N-319-141</Description>
    </_dlc_DocIdUrl>
    <Ano_Plantilla xmlns="b6565643-c00f-44ce-b5d1-532a85e4382c">2026</Ano_Plantilla>
    <Descripcion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de febrero de 2026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2026-03-25T05:00:00+00:00</FechaExpedicion>
    <Año_Plantilla xmlns="b6565643-c00f-44ce-b5d1-532a85e4382c" xsi:nil="true"/>
    <FechaPublicacion xmlns="b6565643-c00f-44ce-b5d1-532a85e4382c">2026-03-25T05:00:00+00:00</FechaPublicacion>
    <Tematica xmlns="b6565643-c00f-44ce-b5d1-532a85e4382c">Informe ejecutivo de febrero 2026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6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Febrero</TermName>
          <TermId xmlns="http://schemas.microsoft.com/office/infopath/2007/PartnerControls">c266a750-e656-489a-b30c-d61b6db29751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ón_x0020_Glosario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A6939B-7EE6-4D93-A324-C333E71CA64B}"/>
</file>

<file path=customXml/itemProps3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febrero de 2026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2026-03-19T21:32:47Z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58b4a1b1-ecb1-442d-ac36-faf68e4b3356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6;#Febrero|c266a750-e656-489a-b30c-d61b6db29751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